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<sst xmlns="http://schemas.openxmlformats.org/spreadsheetml/2006/main" count="23" uniqueCount="22">
  <si>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Motor Speed</t>
  </si>
  <si>
    <t>Voltage constant = 9V</t>
  </si>
  <si>
    <t>Weight = 300g</t>
  </si>
  <si>
    <t>Power = V x I</t>
  </si>
  <si>
    <t>Rotations = 8.5</t>
  </si>
  <si>
    <t>Current (A)</t>
  </si>
  <si>
    <t>Time (s)</t>
  </si>
  <si>
    <t>Height = 64cm</t>
  </si>
  <si>
    <t>Average</t>
  </si>
  <si>
    <t>Mechanical Power Output</t>
  </si>
  <si>
    <t>Radius = 75mm/2*3.141592654</t>
  </si>
  <si>
    <t xml:space="preserve">Force = 9.81*0.300kg = </t>
  </si>
  <si>
    <t>Efficicency η=MpO/Electrical Power Input(%)</t>
  </si>
  <si>
    <t>Torque = Force x Radius</t>
  </si>
  <si>
    <t>Mechanical Work Output (Force * Distance)</t>
  </si>
  <si>
    <t>Trial 1</t>
  </si>
  <si>
    <t>Trial 2</t>
  </si>
  <si>
    <t>Trial 3</t>
  </si>
  <si>
    <t>Trial 4</t>
  </si>
  <si>
    <t>Trial 5</t>
  </si>
  <si>
    <t>degree of rotation = 3040 constant</t>
  </si>
  <si>
    <t>Distance is thus constant as well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</si>
</sst>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9" fontId="0" fillId="3" borderId="3" xfId="0" applyNumberFormat="1" applyFill="1" applyBorder="1" applyAlignment="1">
      <alignment/>
    </xf>
    <xf numFmtId="9" fontId="0" fillId="0" borderId="3" xfId="0" applyNumberFormat="1" applyFill="1" applyBorder="1" applyAlignment="1">
      <alignment/>
    </xf>
    <xf numFmtId="0" fontId="0" fillId="3" borderId="3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20" fontId="0" fillId="2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5" xfId="0" applyFill="1" applyBorder="1" applyAlignment="1">
      <alignment/>
    </xf>
    <xf numFmtId="9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6" xfId="0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Power versus Motor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Sheet1!$B$6:$K$6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Sheet1!$B$9:$K$9</c:f>
              <c:numCache>
                <c:ptCount val="10"/>
                <c:pt idx="0">
                  <c:v>1.44</c:v>
                </c:pt>
                <c:pt idx="1">
                  <c:v>1.62</c:v>
                </c:pt>
                <c:pt idx="2">
                  <c:v>1.71</c:v>
                </c:pt>
                <c:pt idx="3">
                  <c:v>1.98</c:v>
                </c:pt>
                <c:pt idx="4">
                  <c:v>2.16</c:v>
                </c:pt>
                <c:pt idx="5">
                  <c:v>2.43</c:v>
                </c:pt>
                <c:pt idx="6">
                  <c:v>2.61</c:v>
                </c:pt>
                <c:pt idx="7">
                  <c:v>3.06</c:v>
                </c:pt>
                <c:pt idx="8">
                  <c:v>2.86</c:v>
                </c:pt>
                <c:pt idx="9">
                  <c:v>2.79</c:v>
                </c:pt>
              </c:numCache>
            </c:numRef>
          </c:yVal>
          <c:smooth val="1"/>
        </c:ser>
        <c:axId val="22136358"/>
        <c:axId val="29577127"/>
      </c:scatterChart>
      <c:valAx>
        <c:axId val="2213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Motor Speed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7127"/>
        <c:crosses val="autoZero"/>
        <c:crossBetween val="midCat"/>
        <c:dispUnits/>
      </c:valAx>
      <c:valAx>
        <c:axId val="2957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36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Efficiency versus Motor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Sheet1!$B$6:$K$6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Sheet1!$B$24:$K$24</c:f>
              <c:numCache>
                <c:ptCount val="10"/>
                <c:pt idx="0">
                  <c:v>4.091335627150454</c:v>
                </c:pt>
                <c:pt idx="1">
                  <c:v>7.194719471947194</c:v>
                </c:pt>
                <c:pt idx="2">
                  <c:v>10.236744277049501</c:v>
                </c:pt>
                <c:pt idx="3">
                  <c:v>11.935667845329077</c:v>
                </c:pt>
                <c:pt idx="4">
                  <c:v>12.421652421652423</c:v>
                </c:pt>
                <c:pt idx="5">
                  <c:v>13.801836024058245</c:v>
                </c:pt>
                <c:pt idx="6">
                  <c:v>14.526070298184242</c:v>
                </c:pt>
                <c:pt idx="7">
                  <c:v>13.90084489080185</c:v>
                </c:pt>
                <c:pt idx="8">
                  <c:v>15.793127735573782</c:v>
                </c:pt>
                <c:pt idx="9">
                  <c:v>16.181610119691957</c:v>
                </c:pt>
              </c:numCache>
            </c:numRef>
          </c:yVal>
          <c:smooth val="1"/>
        </c:ser>
        <c:axId val="43465064"/>
        <c:axId val="6656873"/>
      </c:scatterChart>
      <c:valAx>
        <c:axId val="4346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Motor Speed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6873"/>
        <c:crosses val="autoZero"/>
        <c:crossBetween val="midCat"/>
        <c:dispUnits/>
      </c:valAx>
      <c:valAx>
        <c:axId val="6656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46</xdr:row>
      <xdr:rowOff>47625</xdr:rowOff>
    </xdr:from>
    <xdr:to>
      <xdr:col>20</xdr:col>
      <xdr:colOff>285750</xdr:colOff>
      <xdr:row>68</xdr:row>
      <xdr:rowOff>28575</xdr:rowOff>
    </xdr:to>
    <xdr:graphicFrame>
      <xdr:nvGraphicFramePr>
        <xdr:cNvPr id="1" name="Chart 6"/>
        <xdr:cNvGraphicFramePr/>
      </xdr:nvGraphicFramePr>
      <xdr:xfrm>
        <a:off x="9858375" y="8048625"/>
        <a:ext cx="4991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22</xdr:row>
      <xdr:rowOff>95250</xdr:rowOff>
    </xdr:from>
    <xdr:to>
      <xdr:col>19</xdr:col>
      <xdr:colOff>257175</xdr:colOff>
      <xdr:row>44</xdr:row>
      <xdr:rowOff>133350</xdr:rowOff>
    </xdr:to>
    <xdr:graphicFrame>
      <xdr:nvGraphicFramePr>
        <xdr:cNvPr id="2" name="Chart 7"/>
        <xdr:cNvGraphicFramePr/>
      </xdr:nvGraphicFramePr>
      <xdr:xfrm>
        <a:off x="9610725" y="3829050"/>
        <a:ext cx="46005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A3">
      <selection activeCell="O11" sqref="O11"/>
    </sheetView>
  </sheetViews>
  <sheetFormatPr defaultColWidth="9.140625" defaultRowHeight="12.75"/>
  <cols>
    <col min="1" max="1" width="39.140625" style="0" customWidth="1"/>
    <col min="2" max="2" width="12.7109375" style="0" customWidth="1"/>
    <col min="15" max="15" width="11.140625" style="0" customWidth="1"/>
  </cols>
  <sheetData>
    <row r="2" ht="13.5" thickBot="1">
      <c r="B2" s="1"/>
    </row>
    <row r="3" spans="1:11" ht="24" customHeight="1" thickTop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3.5" thickTop="1">
      <c r="A5" s="18" t="s">
        <v>5</v>
      </c>
      <c r="B5" s="16">
        <v>0.16</v>
      </c>
      <c r="C5" s="13">
        <v>0.18</v>
      </c>
      <c r="D5" s="13">
        <v>0.19</v>
      </c>
      <c r="E5" s="13">
        <v>0.22</v>
      </c>
      <c r="F5" s="13">
        <v>0.24</v>
      </c>
      <c r="G5" s="13">
        <v>0.27</v>
      </c>
      <c r="H5" s="13">
        <v>0.29</v>
      </c>
      <c r="I5" s="13">
        <v>0.34</v>
      </c>
      <c r="J5" s="13">
        <v>0.32</v>
      </c>
      <c r="K5" s="13">
        <v>0.31</v>
      </c>
    </row>
    <row r="6" spans="1:11" ht="12.75">
      <c r="A6" s="6" t="s">
        <v>0</v>
      </c>
      <c r="B6" s="17">
        <v>0.1</v>
      </c>
      <c r="C6" s="7">
        <v>0.2</v>
      </c>
      <c r="D6" s="7">
        <v>0.3</v>
      </c>
      <c r="E6" s="7">
        <v>0.4</v>
      </c>
      <c r="F6" s="7">
        <v>0.5</v>
      </c>
      <c r="G6" s="7">
        <v>0.6</v>
      </c>
      <c r="H6" s="7">
        <v>0.7</v>
      </c>
      <c r="I6" s="7">
        <v>0.8</v>
      </c>
      <c r="J6" s="7">
        <v>0.9</v>
      </c>
      <c r="K6" s="7">
        <v>1</v>
      </c>
    </row>
    <row r="7" spans="1:11" ht="12.75">
      <c r="A7" s="19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20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3"/>
      <c r="B9" s="2">
        <v>1.44</v>
      </c>
      <c r="C9" s="2">
        <v>1.62</v>
      </c>
      <c r="D9" s="2">
        <v>1.71</v>
      </c>
      <c r="E9" s="2">
        <v>1.98</v>
      </c>
      <c r="F9" s="2">
        <v>2.16</v>
      </c>
      <c r="G9" s="2">
        <v>2.43</v>
      </c>
      <c r="H9" s="2">
        <v>2.61</v>
      </c>
      <c r="I9" s="2">
        <v>3.06</v>
      </c>
      <c r="J9" s="2">
        <v>2.86</v>
      </c>
      <c r="K9" s="2">
        <v>2.79</v>
      </c>
    </row>
    <row r="10" spans="1:11" ht="12.75">
      <c r="A10" s="20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22"/>
      <c r="B11" s="15">
        <f>M18*M20</f>
        <v>0.03512947480937164</v>
      </c>
      <c r="C11" s="15">
        <f>M18*M20</f>
        <v>0.03512947480937164</v>
      </c>
      <c r="D11" s="15">
        <f>M18*M20</f>
        <v>0.03512947480937164</v>
      </c>
      <c r="E11" s="15">
        <f>M18*M20</f>
        <v>0.03512947480937164</v>
      </c>
      <c r="F11" s="15">
        <f>M18*M20</f>
        <v>0.03512947480937164</v>
      </c>
      <c r="G11" s="15">
        <f>M18*M20</f>
        <v>0.03512947480937164</v>
      </c>
      <c r="H11" s="15">
        <f>M18*M20</f>
        <v>0.03512947480937164</v>
      </c>
      <c r="I11" s="15">
        <f>M18*M20</f>
        <v>0.03512947480937164</v>
      </c>
      <c r="J11" s="15">
        <f>M18*M20</f>
        <v>0.03512947480937164</v>
      </c>
      <c r="K11" s="15">
        <f>M18*M20</f>
        <v>0.03512947480937164</v>
      </c>
    </row>
    <row r="12" spans="1:13" ht="12.75">
      <c r="A12" s="20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M12" t="s">
        <v>7</v>
      </c>
    </row>
    <row r="13" spans="1:13" ht="12.75">
      <c r="A13" s="21" t="s">
        <v>15</v>
      </c>
      <c r="B13" s="10">
        <v>31.3</v>
      </c>
      <c r="C13" s="11">
        <v>16.25</v>
      </c>
      <c r="D13" s="11">
        <v>10.98</v>
      </c>
      <c r="E13" s="11">
        <v>7.78</v>
      </c>
      <c r="F13" s="11">
        <v>6.94</v>
      </c>
      <c r="G13" s="11">
        <v>5.64</v>
      </c>
      <c r="H13" s="11">
        <v>4.97</v>
      </c>
      <c r="I13" s="11">
        <v>4.49</v>
      </c>
      <c r="J13" s="11">
        <v>4.15</v>
      </c>
      <c r="K13" s="11">
        <v>4.13</v>
      </c>
      <c r="M13" t="s">
        <v>4</v>
      </c>
    </row>
    <row r="14" spans="1:11" s="5" customFormat="1" ht="12.75">
      <c r="A14" s="21" t="s">
        <v>16</v>
      </c>
      <c r="B14" s="10">
        <v>32.21</v>
      </c>
      <c r="C14" s="10">
        <v>15.82</v>
      </c>
      <c r="D14" s="10">
        <v>11.16</v>
      </c>
      <c r="E14" s="10">
        <v>8.12</v>
      </c>
      <c r="F14" s="10">
        <v>7.25</v>
      </c>
      <c r="G14" s="10">
        <v>5.63</v>
      </c>
      <c r="H14" s="10">
        <v>4.98</v>
      </c>
      <c r="I14" s="10">
        <v>4.45</v>
      </c>
      <c r="J14" s="10">
        <v>4.22</v>
      </c>
      <c r="K14" s="10">
        <v>4.21</v>
      </c>
    </row>
    <row r="15" spans="1:13" ht="12.75">
      <c r="A15" s="21" t="s">
        <v>17</v>
      </c>
      <c r="B15" s="10">
        <v>32.4</v>
      </c>
      <c r="C15" s="10">
        <v>16.41</v>
      </c>
      <c r="D15" s="10">
        <v>10.52</v>
      </c>
      <c r="E15" s="10">
        <v>7.82</v>
      </c>
      <c r="F15" s="10">
        <v>6.85</v>
      </c>
      <c r="G15" s="10">
        <v>5.63</v>
      </c>
      <c r="H15" s="10">
        <v>4.93</v>
      </c>
      <c r="I15" s="10">
        <v>4.39</v>
      </c>
      <c r="J15" s="10">
        <v>4.16</v>
      </c>
      <c r="K15" s="10">
        <v>4.12</v>
      </c>
      <c r="M15" t="s">
        <v>2</v>
      </c>
    </row>
    <row r="16" spans="1:13" ht="12.75">
      <c r="A16" s="21" t="s">
        <v>18</v>
      </c>
      <c r="B16" s="10">
        <v>32.46</v>
      </c>
      <c r="C16" s="10">
        <v>15.92</v>
      </c>
      <c r="D16" s="10">
        <v>10.64</v>
      </c>
      <c r="E16" s="10">
        <v>8.02</v>
      </c>
      <c r="F16" s="10">
        <v>7.13</v>
      </c>
      <c r="G16" s="10">
        <v>5.52</v>
      </c>
      <c r="H16" s="10">
        <v>5.08</v>
      </c>
      <c r="I16" s="10">
        <v>4.43</v>
      </c>
      <c r="J16" s="10">
        <v>4.14</v>
      </c>
      <c r="K16" s="10">
        <v>4.08</v>
      </c>
      <c r="M16" t="s">
        <v>1</v>
      </c>
    </row>
    <row r="17" spans="1:13" ht="12.75">
      <c r="A17" s="21" t="s">
        <v>19</v>
      </c>
      <c r="B17" s="2">
        <v>31.5</v>
      </c>
      <c r="C17" s="2">
        <v>16.4</v>
      </c>
      <c r="D17" s="2">
        <v>10.48</v>
      </c>
      <c r="E17" s="2">
        <v>8.14</v>
      </c>
      <c r="F17" s="2">
        <v>6.96</v>
      </c>
      <c r="G17" s="2">
        <v>5.66</v>
      </c>
      <c r="H17" s="2">
        <v>4.88</v>
      </c>
      <c r="I17" s="2">
        <v>4.38</v>
      </c>
      <c r="J17" s="2">
        <v>4.18</v>
      </c>
      <c r="K17" s="2">
        <v>4.11</v>
      </c>
      <c r="M17" t="s">
        <v>11</v>
      </c>
    </row>
    <row r="18" spans="1:13" ht="12.75">
      <c r="A18" s="23" t="s">
        <v>8</v>
      </c>
      <c r="B18" s="2">
        <v>31.97</v>
      </c>
      <c r="C18" s="2">
        <v>16.16</v>
      </c>
      <c r="D18" s="2">
        <v>10.76</v>
      </c>
      <c r="E18" s="2">
        <v>7.97</v>
      </c>
      <c r="F18" s="2">
        <v>7.02</v>
      </c>
      <c r="G18" s="2">
        <v>5.616</v>
      </c>
      <c r="H18" s="2">
        <v>4.968</v>
      </c>
      <c r="I18" s="2">
        <v>4.428</v>
      </c>
      <c r="J18" s="2">
        <v>4.17</v>
      </c>
      <c r="K18" s="2">
        <v>4.172</v>
      </c>
      <c r="M18">
        <f>9.81*0.3</f>
        <v>2.943</v>
      </c>
    </row>
    <row r="19" spans="1:13" ht="12.75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M19" t="s">
        <v>10</v>
      </c>
    </row>
    <row r="20" spans="1:13" ht="12.75">
      <c r="A20" s="23"/>
      <c r="B20" s="2">
        <f>M18*0.64</f>
        <v>1.88352</v>
      </c>
      <c r="C20" s="2">
        <f>M18*0.64</f>
        <v>1.88352</v>
      </c>
      <c r="D20" s="2">
        <f>M18*0.64</f>
        <v>1.88352</v>
      </c>
      <c r="E20" s="2">
        <f>M18*0.64</f>
        <v>1.88352</v>
      </c>
      <c r="F20" s="2">
        <f>M18*0.64</f>
        <v>1.88352</v>
      </c>
      <c r="G20" s="2">
        <f>M18*0.64</f>
        <v>1.88352</v>
      </c>
      <c r="H20" s="2">
        <f>M18*0.64</f>
        <v>1.88352</v>
      </c>
      <c r="I20" s="2">
        <f>M18*0.64</f>
        <v>1.88352</v>
      </c>
      <c r="J20" s="2">
        <f>M18*0.64</f>
        <v>1.88352</v>
      </c>
      <c r="K20" s="2">
        <f>M18*0.64</f>
        <v>1.88352</v>
      </c>
      <c r="M20">
        <f>0.075/2/3.141592654</f>
        <v>0.01193662073033355</v>
      </c>
    </row>
    <row r="21" spans="1:13" ht="12.75">
      <c r="A21" s="20" t="s">
        <v>9</v>
      </c>
      <c r="B21" s="4"/>
      <c r="C21" s="4"/>
      <c r="D21" s="4"/>
      <c r="E21" s="14"/>
      <c r="F21" s="4"/>
      <c r="G21" s="14"/>
      <c r="H21" s="4"/>
      <c r="I21" s="4"/>
      <c r="J21" s="4"/>
      <c r="K21" s="4"/>
      <c r="M21" t="s">
        <v>20</v>
      </c>
    </row>
    <row r="22" spans="1:13" ht="12.75">
      <c r="A22" s="22"/>
      <c r="B22" s="15">
        <f aca="true" t="shared" si="0" ref="B22:K22">B20/B18</f>
        <v>0.05891523303096654</v>
      </c>
      <c r="C22" s="15">
        <f t="shared" si="0"/>
        <v>0.11655445544554456</v>
      </c>
      <c r="D22" s="15">
        <f t="shared" si="0"/>
        <v>0.17504832713754648</v>
      </c>
      <c r="E22" s="15">
        <f t="shared" si="0"/>
        <v>0.2363262233375157</v>
      </c>
      <c r="F22" s="15">
        <f t="shared" si="0"/>
        <v>0.26830769230769236</v>
      </c>
      <c r="G22" s="15">
        <f t="shared" si="0"/>
        <v>0.3353846153846154</v>
      </c>
      <c r="H22" s="15">
        <f t="shared" si="0"/>
        <v>0.3791304347826087</v>
      </c>
      <c r="I22" s="15">
        <f t="shared" si="0"/>
        <v>0.42536585365853663</v>
      </c>
      <c r="J22" s="15">
        <f t="shared" si="0"/>
        <v>0.4516834532374101</v>
      </c>
      <c r="K22" s="15">
        <f t="shared" si="0"/>
        <v>0.4514669223394056</v>
      </c>
      <c r="M22" t="s">
        <v>21</v>
      </c>
    </row>
    <row r="23" spans="1:11" ht="12.75">
      <c r="A23" s="20" t="s">
        <v>12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21"/>
      <c r="B24" s="10">
        <f aca="true" t="shared" si="1" ref="B24:K24">(B22/B9)*100</f>
        <v>4.091335627150454</v>
      </c>
      <c r="C24" s="10">
        <f t="shared" si="1"/>
        <v>7.194719471947194</v>
      </c>
      <c r="D24" s="10">
        <f t="shared" si="1"/>
        <v>10.236744277049501</v>
      </c>
      <c r="E24" s="10">
        <f t="shared" si="1"/>
        <v>11.935667845329077</v>
      </c>
      <c r="F24" s="10">
        <f t="shared" si="1"/>
        <v>12.421652421652423</v>
      </c>
      <c r="G24" s="10">
        <f t="shared" si="1"/>
        <v>13.801836024058245</v>
      </c>
      <c r="H24" s="10">
        <f t="shared" si="1"/>
        <v>14.526070298184242</v>
      </c>
      <c r="I24" s="10">
        <f t="shared" si="1"/>
        <v>13.90084489080185</v>
      </c>
      <c r="J24" s="10">
        <f t="shared" si="1"/>
        <v>15.793127735573782</v>
      </c>
      <c r="K24" s="10">
        <f t="shared" si="1"/>
        <v>16.181610119691957</v>
      </c>
    </row>
    <row r="25" ht="13.5" thickBot="1"/>
    <row r="26" spans="1:13" s="31" customFormat="1" ht="13.5" customHeight="1" thickBot="1" thickTop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31" customFormat="1" ht="13.5" customHeight="1" thickBot="1" thickTop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1" customFormat="1" ht="14.25" thickBot="1" thickTop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s="31" customFormat="1" ht="14.25" thickBot="1" thickTop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s="31" customFormat="1" ht="14.25" thickBot="1" thickTop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s="31" customFormat="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s="31" customFormat="1" ht="14.25" thickBo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1" s="31" customFormat="1" ht="14.25" thickBot="1" thickTop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s="31" customFormat="1" ht="14.25" thickBot="1" thickTop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31" customFormat="1" ht="14.25" thickBot="1" thickTop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s="31" customFormat="1" ht="14.25" thickBot="1" thickTop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s="31" customFormat="1" ht="14.25" thickBot="1" thickTop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s="31" customFormat="1" ht="14.25" thickBot="1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s="31" customFormat="1" ht="14.25" thickBot="1" thickTop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s="31" customFormat="1" ht="14.25" thickBot="1" thickTop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s="31" customFormat="1" ht="14.25" thickBot="1" thickTop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s="31" customFormat="1" ht="14.25" thickBot="1" thickTop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s="31" customFormat="1" ht="14.25" thickBot="1" thickTop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s="31" customFormat="1" ht="14.25" thickBot="1" thickTop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s="31" customFormat="1" ht="14.25" thickBot="1" thickTop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s="31" customFormat="1" ht="13.5" thickTop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.7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2">
    <mergeCell ref="A3:K4"/>
    <mergeCell ref="A26:IV4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workbookViewId="0" topLeftCell="A1">
      <selection activeCell="N32" sqref="A1:N32"/>
    </sheetView>
  </sheetViews>
  <sheetFormatPr defaultColWidth="9.140625" defaultRowHeight="12.75"/>
  <cols>
    <col min="1" max="1" width="23.28125" style="0" customWidth="1"/>
    <col min="2" max="2" width="15.421875" style="0" customWidth="1"/>
    <col min="3" max="3" width="14.140625" style="0" customWidth="1"/>
    <col min="4" max="4" width="13.8515625" style="0" customWidth="1"/>
  </cols>
  <sheetData>
    <row r="1" ht="12.75">
      <c r="B1" s="4"/>
    </row>
    <row r="2" spans="2:12" ht="12.75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8" spans="2:12" ht="12.75"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19"/>
  <sheetViews>
    <sheetView workbookViewId="0" topLeftCell="A1">
      <selection activeCell="E48" sqref="E48"/>
    </sheetView>
  </sheetViews>
  <sheetFormatPr defaultColWidth="9.140625" defaultRowHeight="12.75"/>
  <cols>
    <col min="2" max="2" width="15.57421875" style="0" customWidth="1"/>
  </cols>
  <sheetData>
    <row r="3" spans="2:13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2.7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</row>
    <row r="8" spans="2:18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2.7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ptyan</dc:creator>
  <cp:keywords/>
  <dc:description/>
  <cp:lastModifiedBy>Zeben</cp:lastModifiedBy>
  <dcterms:created xsi:type="dcterms:W3CDTF">2007-09-19T16:10:47Z</dcterms:created>
  <dcterms:modified xsi:type="dcterms:W3CDTF">2007-09-22T14:17:33Z</dcterms:modified>
  <cp:category/>
  <cp:version/>
  <cp:contentType/>
  <cp:contentStatus/>
</cp:coreProperties>
</file>