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2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<sst xmlns="http://schemas.openxmlformats.org/spreadsheetml/2006/main" count="48" uniqueCount="30">
  <si>
    <t>Mechanical Work Output</t>
  </si>
  <si>
    <t>Electrical Power Input</t>
  </si>
  <si>
    <t>Efficiency of the System</t>
  </si>
  <si>
    <t>Distance</t>
  </si>
  <si>
    <t>Current</t>
  </si>
  <si>
    <t>Time</t>
  </si>
  <si>
    <t>Motor Speed</t>
  </si>
  <si>
    <t xml:space="preserve">Force = </t>
  </si>
  <si>
    <t xml:space="preserve">Mass = </t>
  </si>
  <si>
    <t xml:space="preserve">g =  </t>
  </si>
  <si>
    <t>N</t>
  </si>
  <si>
    <t>kg</t>
  </si>
  <si>
    <t>V</t>
  </si>
  <si>
    <t>Voltage =</t>
  </si>
  <si>
    <t>Radius =</t>
  </si>
  <si>
    <t>W = F*D</t>
  </si>
  <si>
    <t>P = V*I</t>
  </si>
  <si>
    <t>Mechanical Power Output</t>
  </si>
  <si>
    <t>P = W/t</t>
  </si>
  <si>
    <t xml:space="preserve">distance = </t>
  </si>
  <si>
    <t>turns =</t>
  </si>
  <si>
    <t>cm</t>
  </si>
  <si>
    <t>turns</t>
  </si>
  <si>
    <t>circumference = 7.57</t>
  </si>
  <si>
    <t>Torque out</t>
  </si>
  <si>
    <t>G/H</t>
  </si>
  <si>
    <t>AVERAGES</t>
  </si>
  <si>
    <t>m/s^2</t>
  </si>
  <si>
    <t xml:space="preserve">circumference </t>
  </si>
  <si>
    <t>Draft DATA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</si>
</sst>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169" fontId="0" fillId="0" borderId="4" xfId="0" applyNumberFormat="1" applyBorder="1" applyAlignment="1">
      <alignment/>
    </xf>
    <xf numFmtId="169" fontId="0" fillId="0" borderId="5" xfId="0" applyNumberFormat="1" applyBorder="1" applyAlignment="1">
      <alignment/>
    </xf>
    <xf numFmtId="169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0" fontId="0" fillId="0" borderId="13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15" xfId="0" applyNumberFormat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169" fontId="0" fillId="0" borderId="0" xfId="0" applyNumberFormat="1" applyAlignment="1">
      <alignment/>
    </xf>
    <xf numFmtId="0" fontId="0" fillId="0" borderId="1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I99"/>
  <sheetViews>
    <sheetView tabSelected="1" workbookViewId="0" topLeftCell="A3">
      <selection activeCell="M10" sqref="M10"/>
    </sheetView>
  </sheetViews>
  <sheetFormatPr defaultColWidth="9.140625" defaultRowHeight="12.75"/>
  <cols>
    <col min="1" max="1" width="12.421875" style="0" customWidth="1"/>
    <col min="4" max="4" width="12.421875" style="0" customWidth="1"/>
    <col min="6" max="6" width="10.28125" style="0" customWidth="1"/>
    <col min="7" max="7" width="10.57421875" style="0" customWidth="1"/>
    <col min="8" max="8" width="10.28125" style="0" customWidth="1"/>
  </cols>
  <sheetData>
    <row r="3" spans="1:9" ht="13.5" thickBot="1">
      <c r="A3" s="27" t="s">
        <v>26</v>
      </c>
      <c r="B3" s="27"/>
      <c r="C3" s="27"/>
      <c r="D3" s="27"/>
      <c r="E3" s="27"/>
      <c r="F3" s="27"/>
      <c r="G3" s="27"/>
      <c r="H3" s="27"/>
      <c r="I3" s="27"/>
    </row>
    <row r="4" ht="14.25" customHeight="1" thickBot="1"/>
    <row r="5" spans="5:8" ht="39" thickBot="1">
      <c r="E5" s="5" t="s">
        <v>6</v>
      </c>
      <c r="F5" s="5" t="s">
        <v>0</v>
      </c>
      <c r="G5" s="5" t="s">
        <v>1</v>
      </c>
      <c r="H5" s="5" t="s">
        <v>2</v>
      </c>
    </row>
    <row r="6" spans="1:8" ht="12.75">
      <c r="A6" s="13" t="s">
        <v>8</v>
      </c>
      <c r="B6" s="20">
        <v>0.3</v>
      </c>
      <c r="C6" s="16" t="s">
        <v>11</v>
      </c>
      <c r="E6" s="6">
        <v>10</v>
      </c>
      <c r="F6" s="10">
        <f>SUM(F36:F40)/5</f>
        <v>0.8911404</v>
      </c>
      <c r="G6" s="10">
        <f>SUM(H36:H40)/5</f>
        <v>1.5747</v>
      </c>
      <c r="H6" s="10">
        <f>SUM(I36:I40)/5</f>
        <v>0.03929604511012334</v>
      </c>
    </row>
    <row r="7" spans="1:8" ht="12.75">
      <c r="A7" s="14" t="s">
        <v>13</v>
      </c>
      <c r="B7" s="21">
        <v>9.05</v>
      </c>
      <c r="C7" s="17" t="s">
        <v>12</v>
      </c>
      <c r="E7" s="7">
        <v>20</v>
      </c>
      <c r="F7" s="11">
        <f>SUM(F41:F45)/5</f>
        <v>0.8911404</v>
      </c>
      <c r="G7" s="11">
        <f>SUM(H41:H45)/5</f>
        <v>1.7014</v>
      </c>
      <c r="H7" s="11">
        <f>SUM(I41:I45)/5</f>
        <v>0.0697551543066323</v>
      </c>
    </row>
    <row r="8" spans="1:8" ht="12.75">
      <c r="A8" s="14" t="s">
        <v>14</v>
      </c>
      <c r="B8" s="19">
        <v>1.2</v>
      </c>
      <c r="C8" s="17" t="s">
        <v>21</v>
      </c>
      <c r="E8" s="7">
        <v>30</v>
      </c>
      <c r="F8" s="11">
        <f>SUM(F46:F50)/5</f>
        <v>1.06936848</v>
      </c>
      <c r="G8" s="11">
        <f>SUM(H46:H50)/5</f>
        <v>1.9366999999999996</v>
      </c>
      <c r="H8" s="11">
        <f>SUM(I46:I50)/5</f>
        <v>0.0893657242101821</v>
      </c>
    </row>
    <row r="9" spans="1:8" ht="12.75">
      <c r="A9" s="15" t="s">
        <v>9</v>
      </c>
      <c r="B9" s="22">
        <v>9.81</v>
      </c>
      <c r="C9" s="18" t="s">
        <v>27</v>
      </c>
      <c r="E9" s="7">
        <v>40</v>
      </c>
      <c r="F9" s="11">
        <f>SUM(F51:F55)/5</f>
        <v>1.1139255000000001</v>
      </c>
      <c r="G9" s="11">
        <f>SUM(H51:H55)/5</f>
        <v>2.1539000000000006</v>
      </c>
      <c r="H9" s="11">
        <f>SUM(I51:I55)/5</f>
        <v>0.1073950864515876</v>
      </c>
    </row>
    <row r="10" spans="2:8" ht="12.75">
      <c r="B10" s="26"/>
      <c r="E10" s="7">
        <v>50</v>
      </c>
      <c r="F10" s="11">
        <f>SUM(F56:F60)/5</f>
        <v>1.1139255000000001</v>
      </c>
      <c r="G10" s="11">
        <f>SUM(H56:H60)/5</f>
        <v>2.3168</v>
      </c>
      <c r="H10" s="11">
        <f>SUM(I56:I60)/5</f>
        <v>0.12213797844541066</v>
      </c>
    </row>
    <row r="11" spans="1:8" ht="12.75">
      <c r="A11" s="13" t="s">
        <v>28</v>
      </c>
      <c r="B11" s="23">
        <v>7.57</v>
      </c>
      <c r="C11" s="16" t="s">
        <v>21</v>
      </c>
      <c r="E11" s="7">
        <v>60</v>
      </c>
      <c r="F11" s="11">
        <f>SUM(F61:F65)/5</f>
        <v>1.3367106</v>
      </c>
      <c r="G11" s="11">
        <f>SUM(H61:H65)/5</f>
        <v>2.5883000000000003</v>
      </c>
      <c r="H11" s="11">
        <f>SUM(I61:I65)/5</f>
        <v>0.13130214651944688</v>
      </c>
    </row>
    <row r="12" spans="1:8" ht="12.75">
      <c r="A12" s="14" t="s">
        <v>7</v>
      </c>
      <c r="B12" s="24">
        <f>B90*B93</f>
        <v>2.943</v>
      </c>
      <c r="C12" s="17" t="s">
        <v>10</v>
      </c>
      <c r="E12" s="7">
        <v>70</v>
      </c>
      <c r="F12" s="11">
        <f>SUM(F66:F70)/5</f>
        <v>1.3367106</v>
      </c>
      <c r="G12" s="11">
        <f>SUM(H66:H70)/5</f>
        <v>2.8055000000000003</v>
      </c>
      <c r="H12" s="11">
        <f>SUM(I66:I70)/5</f>
        <v>0.14221782776016062</v>
      </c>
    </row>
    <row r="13" spans="1:8" ht="12.75">
      <c r="A13" s="15" t="s">
        <v>24</v>
      </c>
      <c r="B13" s="25">
        <f>B98*B92</f>
        <v>3.5316</v>
      </c>
      <c r="C13" s="18" t="s">
        <v>10</v>
      </c>
      <c r="E13" s="7">
        <v>80</v>
      </c>
      <c r="F13" s="11">
        <f>SUM(F71:F75)/5</f>
        <v>1.55979</v>
      </c>
      <c r="G13" s="11">
        <f>SUM(H71:H75)/5</f>
        <v>3.0770000000000004</v>
      </c>
      <c r="H13" s="11">
        <f>SUM(I71:I75)/5</f>
        <v>0.14246888730379142</v>
      </c>
    </row>
    <row r="14" spans="1:8" ht="12.75">
      <c r="A14" s="9"/>
      <c r="B14" s="9"/>
      <c r="C14" s="9"/>
      <c r="E14" s="7">
        <v>90</v>
      </c>
      <c r="F14" s="11">
        <f>SUM(F76:F80)/5</f>
        <v>1.55979</v>
      </c>
      <c r="G14" s="11">
        <f>SUM(H76:H80)/5</f>
        <v>3.1132</v>
      </c>
      <c r="H14" s="11">
        <f>SUM(I76:I80)/5</f>
        <v>0.15236831709077403</v>
      </c>
    </row>
    <row r="15" spans="5:8" ht="13.5" thickBot="1">
      <c r="E15" s="8">
        <v>100</v>
      </c>
      <c r="F15" s="12">
        <f>SUM(F81:F85)/5</f>
        <v>1.55979</v>
      </c>
      <c r="G15" s="12">
        <f>SUM(H81:H85)/5</f>
        <v>3.1856</v>
      </c>
      <c r="H15" s="12">
        <f>SUM(I81:I85)/5</f>
        <v>0.1466885105423385</v>
      </c>
    </row>
    <row r="30" spans="1:9" ht="13.5" thickBot="1">
      <c r="A30" s="27" t="s">
        <v>29</v>
      </c>
      <c r="B30" s="27"/>
      <c r="C30" s="27"/>
      <c r="D30" s="27"/>
      <c r="E30" s="27"/>
      <c r="F30" s="27"/>
      <c r="G30" s="27"/>
      <c r="H30" s="27"/>
      <c r="I30" s="27"/>
    </row>
    <row r="33" spans="6:9" ht="12.75">
      <c r="F33" t="s">
        <v>15</v>
      </c>
      <c r="G33" t="s">
        <v>18</v>
      </c>
      <c r="H33" t="s">
        <v>16</v>
      </c>
      <c r="I33" t="s">
        <v>25</v>
      </c>
    </row>
    <row r="34" ht="13.5" thickBot="1"/>
    <row r="35" spans="1:9" ht="39" thickBot="1">
      <c r="A35" s="1" t="s">
        <v>3</v>
      </c>
      <c r="B35" s="1" t="s">
        <v>4</v>
      </c>
      <c r="C35" s="1" t="s">
        <v>5</v>
      </c>
      <c r="D35" s="2" t="s">
        <v>6</v>
      </c>
      <c r="F35" s="5" t="s">
        <v>0</v>
      </c>
      <c r="G35" s="2" t="s">
        <v>17</v>
      </c>
      <c r="H35" s="5" t="s">
        <v>1</v>
      </c>
      <c r="I35" s="5" t="s">
        <v>2</v>
      </c>
    </row>
    <row r="36" spans="1:9" ht="12.75">
      <c r="A36">
        <v>0.3028</v>
      </c>
      <c r="B36">
        <v>0.17</v>
      </c>
      <c r="C36">
        <v>14.5</v>
      </c>
      <c r="D36">
        <v>10</v>
      </c>
      <c r="F36">
        <f aca="true" t="shared" si="0" ref="F36:F67">$B$98*A36</f>
        <v>0.8911404</v>
      </c>
      <c r="G36">
        <f>F36/C36</f>
        <v>0.06145795862068966</v>
      </c>
      <c r="H36">
        <f aca="true" t="shared" si="1" ref="H36:H67">$B$91*B36</f>
        <v>1.5385000000000002</v>
      </c>
      <c r="I36">
        <f>G36/H36</f>
        <v>0.03994667443658736</v>
      </c>
    </row>
    <row r="37" spans="1:9" ht="12.75">
      <c r="A37">
        <v>0.3028</v>
      </c>
      <c r="B37">
        <v>0.17</v>
      </c>
      <c r="C37">
        <v>14</v>
      </c>
      <c r="D37">
        <v>10</v>
      </c>
      <c r="F37">
        <f t="shared" si="0"/>
        <v>0.8911404</v>
      </c>
      <c r="G37">
        <f aca="true" t="shared" si="2" ref="G37:G85">F37/C37</f>
        <v>0.06365288571428572</v>
      </c>
      <c r="H37">
        <f t="shared" si="1"/>
        <v>1.5385000000000002</v>
      </c>
      <c r="I37">
        <f aca="true" t="shared" si="3" ref="I37:I85">G37/H37</f>
        <v>0.041373341380751195</v>
      </c>
    </row>
    <row r="38" spans="1:9" ht="12.75">
      <c r="A38">
        <v>0.3028</v>
      </c>
      <c r="B38">
        <v>0.17</v>
      </c>
      <c r="C38">
        <v>14.6</v>
      </c>
      <c r="D38">
        <v>10</v>
      </c>
      <c r="F38">
        <f t="shared" si="0"/>
        <v>0.8911404</v>
      </c>
      <c r="G38">
        <f t="shared" si="2"/>
        <v>0.06103701369863014</v>
      </c>
      <c r="H38">
        <f t="shared" si="1"/>
        <v>1.5385000000000002</v>
      </c>
      <c r="I38">
        <f t="shared" si="3"/>
        <v>0.03967306707743265</v>
      </c>
    </row>
    <row r="39" spans="1:9" ht="12.75">
      <c r="A39">
        <v>0.3028</v>
      </c>
      <c r="B39">
        <v>0.18</v>
      </c>
      <c r="C39">
        <v>14.2</v>
      </c>
      <c r="D39">
        <v>10</v>
      </c>
      <c r="F39">
        <f t="shared" si="0"/>
        <v>0.8911404</v>
      </c>
      <c r="G39">
        <f t="shared" si="2"/>
        <v>0.06275636619718311</v>
      </c>
      <c r="H39">
        <f t="shared" si="1"/>
        <v>1.629</v>
      </c>
      <c r="I39">
        <f t="shared" si="3"/>
        <v>0.038524472803672875</v>
      </c>
    </row>
    <row r="40" spans="1:9" ht="12.75">
      <c r="A40">
        <v>0.3028</v>
      </c>
      <c r="B40">
        <v>0.18</v>
      </c>
      <c r="C40">
        <v>14.8</v>
      </c>
      <c r="D40">
        <v>10</v>
      </c>
      <c r="F40">
        <f t="shared" si="0"/>
        <v>0.8911404</v>
      </c>
      <c r="G40">
        <f t="shared" si="2"/>
        <v>0.06021218918918919</v>
      </c>
      <c r="H40">
        <f t="shared" si="1"/>
        <v>1.629</v>
      </c>
      <c r="I40">
        <f t="shared" si="3"/>
        <v>0.036962669852172614</v>
      </c>
    </row>
    <row r="41" spans="1:9" ht="12.75">
      <c r="A41">
        <v>0.3028</v>
      </c>
      <c r="B41">
        <v>0.19</v>
      </c>
      <c r="C41">
        <v>7.5</v>
      </c>
      <c r="D41">
        <v>20</v>
      </c>
      <c r="F41">
        <f t="shared" si="0"/>
        <v>0.8911404</v>
      </c>
      <c r="G41">
        <f t="shared" si="2"/>
        <v>0.11881872</v>
      </c>
      <c r="H41">
        <f t="shared" si="1"/>
        <v>1.7195000000000003</v>
      </c>
      <c r="I41">
        <f t="shared" si="3"/>
        <v>0.06910073858679848</v>
      </c>
    </row>
    <row r="42" spans="1:9" ht="12.75">
      <c r="A42">
        <v>0.3028</v>
      </c>
      <c r="B42">
        <v>0.2</v>
      </c>
      <c r="C42">
        <v>7.1</v>
      </c>
      <c r="D42">
        <v>20</v>
      </c>
      <c r="F42">
        <f t="shared" si="0"/>
        <v>0.8911404</v>
      </c>
      <c r="G42">
        <f t="shared" si="2"/>
        <v>0.12551273239436622</v>
      </c>
      <c r="H42">
        <f t="shared" si="1"/>
        <v>1.8100000000000003</v>
      </c>
      <c r="I42">
        <f t="shared" si="3"/>
        <v>0.06934405104661116</v>
      </c>
    </row>
    <row r="43" spans="1:9" ht="12.75">
      <c r="A43">
        <v>0.3028</v>
      </c>
      <c r="B43">
        <v>0.19</v>
      </c>
      <c r="C43">
        <v>7.7</v>
      </c>
      <c r="D43">
        <v>20</v>
      </c>
      <c r="F43">
        <f t="shared" si="0"/>
        <v>0.8911404</v>
      </c>
      <c r="G43">
        <f t="shared" si="2"/>
        <v>0.11573251948051949</v>
      </c>
      <c r="H43">
        <f t="shared" si="1"/>
        <v>1.7195000000000003</v>
      </c>
      <c r="I43">
        <f t="shared" si="3"/>
        <v>0.0673059142079206</v>
      </c>
    </row>
    <row r="44" spans="1:9" ht="12.75">
      <c r="A44">
        <v>0.3028</v>
      </c>
      <c r="B44">
        <v>0.18</v>
      </c>
      <c r="C44">
        <v>7.6</v>
      </c>
      <c r="D44">
        <v>20</v>
      </c>
      <c r="F44">
        <f t="shared" si="0"/>
        <v>0.8911404</v>
      </c>
      <c r="G44">
        <f t="shared" si="2"/>
        <v>0.1172553157894737</v>
      </c>
      <c r="H44">
        <f t="shared" si="1"/>
        <v>1.629</v>
      </c>
      <c r="I44">
        <f t="shared" si="3"/>
        <v>0.0719799360279151</v>
      </c>
    </row>
    <row r="45" spans="1:9" ht="12.75">
      <c r="A45">
        <v>0.3028</v>
      </c>
      <c r="B45">
        <v>0.18</v>
      </c>
      <c r="C45">
        <v>7.7</v>
      </c>
      <c r="D45">
        <v>20</v>
      </c>
      <c r="F45">
        <f t="shared" si="0"/>
        <v>0.8911404</v>
      </c>
      <c r="G45">
        <f t="shared" si="2"/>
        <v>0.11573251948051949</v>
      </c>
      <c r="H45">
        <f t="shared" si="1"/>
        <v>1.629</v>
      </c>
      <c r="I45">
        <f t="shared" si="3"/>
        <v>0.0710451316639162</v>
      </c>
    </row>
    <row r="46" spans="1:9" ht="12.75">
      <c r="A46">
        <v>0.3028</v>
      </c>
      <c r="B46">
        <v>0.21</v>
      </c>
      <c r="C46">
        <v>5.2</v>
      </c>
      <c r="D46">
        <v>30</v>
      </c>
      <c r="F46">
        <f t="shared" si="0"/>
        <v>0.8911404</v>
      </c>
      <c r="G46">
        <f t="shared" si="2"/>
        <v>0.17137315384615384</v>
      </c>
      <c r="H46">
        <f t="shared" si="1"/>
        <v>1.9005</v>
      </c>
      <c r="I46">
        <f t="shared" si="3"/>
        <v>0.09017266711189363</v>
      </c>
    </row>
    <row r="47" spans="1:9" ht="12.75">
      <c r="A47">
        <v>0.3785</v>
      </c>
      <c r="B47">
        <v>0.22</v>
      </c>
      <c r="C47">
        <v>6.4</v>
      </c>
      <c r="D47">
        <v>30</v>
      </c>
      <c r="F47">
        <f t="shared" si="0"/>
        <v>1.1139255000000001</v>
      </c>
      <c r="G47">
        <f t="shared" si="2"/>
        <v>0.174050859375</v>
      </c>
      <c r="H47">
        <f t="shared" si="1"/>
        <v>1.991</v>
      </c>
      <c r="I47">
        <f t="shared" si="3"/>
        <v>0.08741881435208437</v>
      </c>
    </row>
    <row r="48" spans="1:9" ht="12.75">
      <c r="A48">
        <v>0.3785</v>
      </c>
      <c r="B48">
        <v>0.21</v>
      </c>
      <c r="C48">
        <v>6.4</v>
      </c>
      <c r="D48">
        <v>30</v>
      </c>
      <c r="F48">
        <f t="shared" si="0"/>
        <v>1.1139255000000001</v>
      </c>
      <c r="G48">
        <f t="shared" si="2"/>
        <v>0.174050859375</v>
      </c>
      <c r="H48">
        <f t="shared" si="1"/>
        <v>1.9005</v>
      </c>
      <c r="I48">
        <f t="shared" si="3"/>
        <v>0.09158161503551697</v>
      </c>
    </row>
    <row r="49" spans="1:9" ht="12.75">
      <c r="A49">
        <v>0.3785</v>
      </c>
      <c r="B49">
        <v>0.22</v>
      </c>
      <c r="C49">
        <v>6.5</v>
      </c>
      <c r="D49">
        <v>30</v>
      </c>
      <c r="F49">
        <f t="shared" si="0"/>
        <v>1.1139255000000001</v>
      </c>
      <c r="G49">
        <f t="shared" si="2"/>
        <v>0.17137315384615387</v>
      </c>
      <c r="H49">
        <f t="shared" si="1"/>
        <v>1.991</v>
      </c>
      <c r="I49">
        <f t="shared" si="3"/>
        <v>0.08607390951589847</v>
      </c>
    </row>
    <row r="50" spans="1:9" ht="12.75">
      <c r="A50">
        <v>0.3785</v>
      </c>
      <c r="B50">
        <v>0.21</v>
      </c>
      <c r="C50">
        <v>6.4</v>
      </c>
      <c r="D50">
        <v>30</v>
      </c>
      <c r="F50">
        <f t="shared" si="0"/>
        <v>1.1139255000000001</v>
      </c>
      <c r="G50">
        <f t="shared" si="2"/>
        <v>0.174050859375</v>
      </c>
      <c r="H50">
        <f t="shared" si="1"/>
        <v>1.9005</v>
      </c>
      <c r="I50">
        <f t="shared" si="3"/>
        <v>0.09158161503551697</v>
      </c>
    </row>
    <row r="51" spans="1:9" ht="12.75">
      <c r="A51">
        <v>0.3785</v>
      </c>
      <c r="B51">
        <v>0.24</v>
      </c>
      <c r="C51">
        <v>4.9</v>
      </c>
      <c r="D51">
        <v>40</v>
      </c>
      <c r="F51">
        <f t="shared" si="0"/>
        <v>1.1139255000000001</v>
      </c>
      <c r="G51">
        <f t="shared" si="2"/>
        <v>0.22733173469387755</v>
      </c>
      <c r="H51">
        <f t="shared" si="1"/>
        <v>2.172</v>
      </c>
      <c r="I51">
        <f t="shared" si="3"/>
        <v>0.10466470289773366</v>
      </c>
    </row>
    <row r="52" spans="1:9" ht="12.75">
      <c r="A52">
        <v>0.3785</v>
      </c>
      <c r="B52">
        <v>0.23</v>
      </c>
      <c r="C52">
        <v>4.7</v>
      </c>
      <c r="D52">
        <v>40</v>
      </c>
      <c r="F52">
        <f t="shared" si="0"/>
        <v>1.1139255000000001</v>
      </c>
      <c r="G52">
        <f t="shared" si="2"/>
        <v>0.23700542553191492</v>
      </c>
      <c r="H52">
        <f t="shared" si="1"/>
        <v>2.0815</v>
      </c>
      <c r="I52">
        <f t="shared" si="3"/>
        <v>0.11386280352241888</v>
      </c>
    </row>
    <row r="53" spans="1:9" ht="12.75">
      <c r="A53">
        <v>0.3785</v>
      </c>
      <c r="B53">
        <v>0.24</v>
      </c>
      <c r="C53">
        <v>4.9</v>
      </c>
      <c r="D53">
        <v>40</v>
      </c>
      <c r="F53">
        <f t="shared" si="0"/>
        <v>1.1139255000000001</v>
      </c>
      <c r="G53">
        <f t="shared" si="2"/>
        <v>0.22733173469387755</v>
      </c>
      <c r="H53">
        <f t="shared" si="1"/>
        <v>2.172</v>
      </c>
      <c r="I53">
        <f t="shared" si="3"/>
        <v>0.10466470289773366</v>
      </c>
    </row>
    <row r="54" spans="1:9" ht="12.75">
      <c r="A54">
        <v>0.3785</v>
      </c>
      <c r="B54">
        <v>0.24</v>
      </c>
      <c r="C54">
        <v>4.7</v>
      </c>
      <c r="D54">
        <v>40</v>
      </c>
      <c r="F54">
        <f t="shared" si="0"/>
        <v>1.1139255000000001</v>
      </c>
      <c r="G54">
        <f t="shared" si="2"/>
        <v>0.23700542553191492</v>
      </c>
      <c r="H54">
        <f t="shared" si="1"/>
        <v>2.172</v>
      </c>
      <c r="I54">
        <f t="shared" si="3"/>
        <v>0.10911852004231809</v>
      </c>
    </row>
    <row r="55" spans="1:9" ht="12.75">
      <c r="A55">
        <v>0.3785</v>
      </c>
      <c r="B55">
        <v>0.24</v>
      </c>
      <c r="C55">
        <v>4.9</v>
      </c>
      <c r="D55">
        <v>40</v>
      </c>
      <c r="F55">
        <f t="shared" si="0"/>
        <v>1.1139255000000001</v>
      </c>
      <c r="G55">
        <f t="shared" si="2"/>
        <v>0.22733173469387755</v>
      </c>
      <c r="H55">
        <f t="shared" si="1"/>
        <v>2.172</v>
      </c>
      <c r="I55">
        <f t="shared" si="3"/>
        <v>0.10466470289773366</v>
      </c>
    </row>
    <row r="56" spans="1:9" ht="12.75">
      <c r="A56">
        <v>0.3785</v>
      </c>
      <c r="B56">
        <v>0.27</v>
      </c>
      <c r="C56">
        <v>3.9</v>
      </c>
      <c r="D56">
        <v>50</v>
      </c>
      <c r="F56">
        <f t="shared" si="0"/>
        <v>1.1139255000000001</v>
      </c>
      <c r="G56">
        <f t="shared" si="2"/>
        <v>0.28562192307692313</v>
      </c>
      <c r="H56">
        <f t="shared" si="1"/>
        <v>2.4435000000000002</v>
      </c>
      <c r="I56">
        <f t="shared" si="3"/>
        <v>0.11689049440430657</v>
      </c>
    </row>
    <row r="57" spans="1:9" ht="12.75">
      <c r="A57">
        <v>0.3785</v>
      </c>
      <c r="B57">
        <v>0.25</v>
      </c>
      <c r="C57">
        <v>3.9</v>
      </c>
      <c r="D57">
        <v>50</v>
      </c>
      <c r="F57">
        <f t="shared" si="0"/>
        <v>1.1139255000000001</v>
      </c>
      <c r="G57">
        <f t="shared" si="2"/>
        <v>0.28562192307692313</v>
      </c>
      <c r="H57">
        <f t="shared" si="1"/>
        <v>2.2625</v>
      </c>
      <c r="I57">
        <f t="shared" si="3"/>
        <v>0.1262417339566511</v>
      </c>
    </row>
    <row r="58" spans="1:9" ht="12.75">
      <c r="A58">
        <v>0.3785</v>
      </c>
      <c r="B58">
        <v>0.25</v>
      </c>
      <c r="C58">
        <v>4</v>
      </c>
      <c r="D58">
        <v>50</v>
      </c>
      <c r="F58">
        <f t="shared" si="0"/>
        <v>1.1139255000000001</v>
      </c>
      <c r="G58">
        <f t="shared" si="2"/>
        <v>0.27848137500000003</v>
      </c>
      <c r="H58">
        <f t="shared" si="1"/>
        <v>2.2625</v>
      </c>
      <c r="I58">
        <f t="shared" si="3"/>
        <v>0.1230856906077348</v>
      </c>
    </row>
    <row r="59" spans="1:9" ht="12.75">
      <c r="A59">
        <v>0.3785</v>
      </c>
      <c r="B59">
        <v>0.25</v>
      </c>
      <c r="C59">
        <v>4</v>
      </c>
      <c r="D59">
        <v>50</v>
      </c>
      <c r="F59">
        <f t="shared" si="0"/>
        <v>1.1139255000000001</v>
      </c>
      <c r="G59">
        <f t="shared" si="2"/>
        <v>0.27848137500000003</v>
      </c>
      <c r="H59">
        <f t="shared" si="1"/>
        <v>2.2625</v>
      </c>
      <c r="I59">
        <f t="shared" si="3"/>
        <v>0.1230856906077348</v>
      </c>
    </row>
    <row r="60" spans="1:9" ht="12.75">
      <c r="A60">
        <v>0.3785</v>
      </c>
      <c r="B60">
        <v>0.26</v>
      </c>
      <c r="C60">
        <v>3.9</v>
      </c>
      <c r="D60">
        <v>50</v>
      </c>
      <c r="F60">
        <f t="shared" si="0"/>
        <v>1.1139255000000001</v>
      </c>
      <c r="G60">
        <f t="shared" si="2"/>
        <v>0.28562192307692313</v>
      </c>
      <c r="H60">
        <f t="shared" si="1"/>
        <v>2.353</v>
      </c>
      <c r="I60">
        <f t="shared" si="3"/>
        <v>0.12138628265062605</v>
      </c>
    </row>
    <row r="61" spans="1:9" ht="12.75">
      <c r="A61">
        <v>0.4542</v>
      </c>
      <c r="B61">
        <v>0.28</v>
      </c>
      <c r="C61">
        <v>4</v>
      </c>
      <c r="D61">
        <v>60</v>
      </c>
      <c r="F61">
        <f t="shared" si="0"/>
        <v>1.3367106</v>
      </c>
      <c r="G61">
        <f t="shared" si="2"/>
        <v>0.33417765</v>
      </c>
      <c r="H61">
        <f t="shared" si="1"/>
        <v>2.5340000000000003</v>
      </c>
      <c r="I61">
        <f t="shared" si="3"/>
        <v>0.1318775256511444</v>
      </c>
    </row>
    <row r="62" spans="1:9" ht="12.75">
      <c r="A62">
        <v>0.4542</v>
      </c>
      <c r="B62">
        <v>0.3</v>
      </c>
      <c r="C62">
        <v>4.1</v>
      </c>
      <c r="D62">
        <v>60</v>
      </c>
      <c r="F62">
        <f t="shared" si="0"/>
        <v>1.3367106</v>
      </c>
      <c r="G62">
        <f t="shared" si="2"/>
        <v>0.32602697560975613</v>
      </c>
      <c r="H62">
        <f t="shared" si="1"/>
        <v>2.7150000000000003</v>
      </c>
      <c r="I62">
        <f t="shared" si="3"/>
        <v>0.12008360059291201</v>
      </c>
    </row>
    <row r="63" spans="1:9" ht="12.75">
      <c r="A63">
        <v>0.4542</v>
      </c>
      <c r="B63">
        <v>0.28</v>
      </c>
      <c r="C63">
        <v>3.9</v>
      </c>
      <c r="D63">
        <v>60</v>
      </c>
      <c r="F63">
        <f t="shared" si="0"/>
        <v>1.3367106</v>
      </c>
      <c r="G63">
        <f t="shared" si="2"/>
        <v>0.3427463076923077</v>
      </c>
      <c r="H63">
        <f t="shared" si="1"/>
        <v>2.5340000000000003</v>
      </c>
      <c r="I63">
        <f t="shared" si="3"/>
        <v>0.13525900066784044</v>
      </c>
    </row>
    <row r="64" spans="1:9" ht="12.75">
      <c r="A64">
        <v>0.4542</v>
      </c>
      <c r="B64">
        <v>0.29</v>
      </c>
      <c r="C64">
        <v>3.8</v>
      </c>
      <c r="D64">
        <v>60</v>
      </c>
      <c r="F64">
        <f t="shared" si="0"/>
        <v>1.3367106</v>
      </c>
      <c r="G64">
        <f t="shared" si="2"/>
        <v>0.35176594736842104</v>
      </c>
      <c r="H64">
        <f t="shared" si="1"/>
        <v>2.6245</v>
      </c>
      <c r="I64">
        <f t="shared" si="3"/>
        <v>0.13403160501749706</v>
      </c>
    </row>
    <row r="65" spans="1:9" ht="12.75">
      <c r="A65">
        <v>0.4542</v>
      </c>
      <c r="B65">
        <v>0.28</v>
      </c>
      <c r="C65">
        <v>3.9</v>
      </c>
      <c r="D65">
        <v>60</v>
      </c>
      <c r="F65">
        <f t="shared" si="0"/>
        <v>1.3367106</v>
      </c>
      <c r="G65">
        <f t="shared" si="2"/>
        <v>0.3427463076923077</v>
      </c>
      <c r="H65">
        <f t="shared" si="1"/>
        <v>2.5340000000000003</v>
      </c>
      <c r="I65">
        <f t="shared" si="3"/>
        <v>0.13525900066784044</v>
      </c>
    </row>
    <row r="66" spans="1:9" ht="12.75">
      <c r="A66">
        <v>0.4542</v>
      </c>
      <c r="B66">
        <v>0.31</v>
      </c>
      <c r="C66">
        <v>3.4</v>
      </c>
      <c r="D66">
        <v>70</v>
      </c>
      <c r="F66">
        <f t="shared" si="0"/>
        <v>1.3367106</v>
      </c>
      <c r="G66">
        <f t="shared" si="2"/>
        <v>0.39315017647058825</v>
      </c>
      <c r="H66">
        <f t="shared" si="1"/>
        <v>2.8055000000000003</v>
      </c>
      <c r="I66">
        <f t="shared" si="3"/>
        <v>0.14013551112835082</v>
      </c>
    </row>
    <row r="67" spans="1:9" ht="12.75">
      <c r="A67">
        <v>0.4542</v>
      </c>
      <c r="B67">
        <v>0.32</v>
      </c>
      <c r="C67">
        <v>3.3</v>
      </c>
      <c r="D67">
        <v>70</v>
      </c>
      <c r="F67">
        <f t="shared" si="0"/>
        <v>1.3367106</v>
      </c>
      <c r="G67">
        <f t="shared" si="2"/>
        <v>0.4050638181818182</v>
      </c>
      <c r="H67">
        <f t="shared" si="1"/>
        <v>2.8960000000000004</v>
      </c>
      <c r="I67">
        <f t="shared" si="3"/>
        <v>0.139870102963335</v>
      </c>
    </row>
    <row r="68" spans="1:9" ht="12.75">
      <c r="A68">
        <v>0.4542</v>
      </c>
      <c r="B68">
        <v>0.3</v>
      </c>
      <c r="C68">
        <v>3.1</v>
      </c>
      <c r="D68">
        <v>70</v>
      </c>
      <c r="F68">
        <f aca="true" t="shared" si="4" ref="F68:F85">$B$98*A68</f>
        <v>1.3367106</v>
      </c>
      <c r="G68">
        <f t="shared" si="2"/>
        <v>0.43119696774193544</v>
      </c>
      <c r="H68">
        <f aca="true" t="shared" si="5" ref="H68:H85">$B$91*B68</f>
        <v>2.7150000000000003</v>
      </c>
      <c r="I68">
        <f t="shared" si="3"/>
        <v>0.15882024594546423</v>
      </c>
    </row>
    <row r="69" spans="1:9" ht="12.75">
      <c r="A69">
        <v>0.4542</v>
      </c>
      <c r="B69">
        <v>0.31</v>
      </c>
      <c r="C69">
        <v>3.5</v>
      </c>
      <c r="D69">
        <v>70</v>
      </c>
      <c r="F69">
        <f t="shared" si="4"/>
        <v>1.3367106</v>
      </c>
      <c r="G69">
        <f t="shared" si="2"/>
        <v>0.3819173142857143</v>
      </c>
      <c r="H69">
        <f t="shared" si="5"/>
        <v>2.8055000000000003</v>
      </c>
      <c r="I69">
        <f t="shared" si="3"/>
        <v>0.1361316393818265</v>
      </c>
    </row>
    <row r="70" spans="1:9" ht="12.75">
      <c r="A70">
        <v>0.4542</v>
      </c>
      <c r="B70">
        <v>0.31</v>
      </c>
      <c r="C70">
        <v>3.5</v>
      </c>
      <c r="D70">
        <v>70</v>
      </c>
      <c r="F70">
        <f t="shared" si="4"/>
        <v>1.3367106</v>
      </c>
      <c r="G70">
        <f t="shared" si="2"/>
        <v>0.3819173142857143</v>
      </c>
      <c r="H70">
        <f t="shared" si="5"/>
        <v>2.8055000000000003</v>
      </c>
      <c r="I70">
        <f t="shared" si="3"/>
        <v>0.1361316393818265</v>
      </c>
    </row>
    <row r="71" spans="1:9" ht="12.75">
      <c r="A71">
        <v>0.53</v>
      </c>
      <c r="B71">
        <v>0.34</v>
      </c>
      <c r="C71">
        <v>3.6</v>
      </c>
      <c r="D71">
        <v>80</v>
      </c>
      <c r="F71">
        <f t="shared" si="4"/>
        <v>1.55979</v>
      </c>
      <c r="G71">
        <f t="shared" si="2"/>
        <v>0.43327499999999997</v>
      </c>
      <c r="H71">
        <f t="shared" si="5"/>
        <v>3.0770000000000004</v>
      </c>
      <c r="I71">
        <f t="shared" si="3"/>
        <v>0.14081085472863175</v>
      </c>
    </row>
    <row r="72" spans="1:9" ht="12.75">
      <c r="A72">
        <v>0.53</v>
      </c>
      <c r="B72">
        <v>0.35</v>
      </c>
      <c r="C72">
        <v>3.6</v>
      </c>
      <c r="D72">
        <v>80</v>
      </c>
      <c r="F72">
        <f t="shared" si="4"/>
        <v>1.55979</v>
      </c>
      <c r="G72">
        <f t="shared" si="2"/>
        <v>0.43327499999999997</v>
      </c>
      <c r="H72">
        <f t="shared" si="5"/>
        <v>3.1675</v>
      </c>
      <c r="I72">
        <f t="shared" si="3"/>
        <v>0.13678768745067085</v>
      </c>
    </row>
    <row r="73" spans="1:9" ht="12.75">
      <c r="A73">
        <v>0.53</v>
      </c>
      <c r="B73">
        <v>0.34</v>
      </c>
      <c r="C73">
        <v>3.5</v>
      </c>
      <c r="D73">
        <v>80</v>
      </c>
      <c r="F73">
        <f t="shared" si="4"/>
        <v>1.55979</v>
      </c>
      <c r="G73">
        <f t="shared" si="2"/>
        <v>0.4456542857142857</v>
      </c>
      <c r="H73">
        <f t="shared" si="5"/>
        <v>3.0770000000000004</v>
      </c>
      <c r="I73">
        <f t="shared" si="3"/>
        <v>0.14483402200659268</v>
      </c>
    </row>
    <row r="74" spans="1:9" ht="12.75">
      <c r="A74">
        <v>0.53</v>
      </c>
      <c r="B74">
        <v>0.34</v>
      </c>
      <c r="C74">
        <v>3.5</v>
      </c>
      <c r="D74">
        <v>80</v>
      </c>
      <c r="F74">
        <f t="shared" si="4"/>
        <v>1.55979</v>
      </c>
      <c r="G74">
        <f t="shared" si="2"/>
        <v>0.4456542857142857</v>
      </c>
      <c r="H74">
        <f t="shared" si="5"/>
        <v>3.0770000000000004</v>
      </c>
      <c r="I74">
        <f t="shared" si="3"/>
        <v>0.14483402200659268</v>
      </c>
    </row>
    <row r="75" spans="1:9" ht="12.75">
      <c r="A75">
        <v>0.53</v>
      </c>
      <c r="B75">
        <v>0.33</v>
      </c>
      <c r="C75">
        <v>3.6</v>
      </c>
      <c r="D75">
        <v>80</v>
      </c>
      <c r="F75">
        <f t="shared" si="4"/>
        <v>1.55979</v>
      </c>
      <c r="G75">
        <f t="shared" si="2"/>
        <v>0.43327499999999997</v>
      </c>
      <c r="H75">
        <f t="shared" si="5"/>
        <v>2.9865000000000004</v>
      </c>
      <c r="I75">
        <f t="shared" si="3"/>
        <v>0.14507785032646908</v>
      </c>
    </row>
    <row r="76" spans="1:9" ht="12.75">
      <c r="A76">
        <v>0.53</v>
      </c>
      <c r="B76">
        <v>0.35</v>
      </c>
      <c r="C76">
        <v>3.4</v>
      </c>
      <c r="D76">
        <v>90</v>
      </c>
      <c r="F76">
        <f t="shared" si="4"/>
        <v>1.55979</v>
      </c>
      <c r="G76">
        <f t="shared" si="2"/>
        <v>0.45876176470588237</v>
      </c>
      <c r="H76">
        <f t="shared" si="5"/>
        <v>3.1675</v>
      </c>
      <c r="I76">
        <f t="shared" si="3"/>
        <v>0.1448340220065927</v>
      </c>
    </row>
    <row r="77" spans="1:9" ht="12.75">
      <c r="A77">
        <v>0.53</v>
      </c>
      <c r="B77">
        <v>0.33</v>
      </c>
      <c r="C77">
        <v>3.4</v>
      </c>
      <c r="D77">
        <v>90</v>
      </c>
      <c r="F77">
        <f t="shared" si="4"/>
        <v>1.55979</v>
      </c>
      <c r="G77">
        <f t="shared" si="2"/>
        <v>0.45876176470588237</v>
      </c>
      <c r="H77">
        <f t="shared" si="5"/>
        <v>2.9865000000000004</v>
      </c>
      <c r="I77">
        <f t="shared" si="3"/>
        <v>0.15361184152214374</v>
      </c>
    </row>
    <row r="78" spans="1:9" ht="12.75">
      <c r="A78">
        <v>0.53</v>
      </c>
      <c r="B78">
        <v>0.34</v>
      </c>
      <c r="C78">
        <v>3.3</v>
      </c>
      <c r="D78">
        <v>90</v>
      </c>
      <c r="F78">
        <f t="shared" si="4"/>
        <v>1.55979</v>
      </c>
      <c r="G78">
        <f t="shared" si="2"/>
        <v>0.4726636363636364</v>
      </c>
      <c r="H78">
        <f t="shared" si="5"/>
        <v>3.0770000000000004</v>
      </c>
      <c r="I78">
        <f t="shared" si="3"/>
        <v>0.15361184152214374</v>
      </c>
    </row>
    <row r="79" spans="1:9" ht="12.75">
      <c r="A79">
        <v>0.53</v>
      </c>
      <c r="B79">
        <v>0.36</v>
      </c>
      <c r="C79">
        <v>3.4</v>
      </c>
      <c r="D79">
        <v>90</v>
      </c>
      <c r="F79">
        <f t="shared" si="4"/>
        <v>1.55979</v>
      </c>
      <c r="G79">
        <f t="shared" si="2"/>
        <v>0.45876176470588237</v>
      </c>
      <c r="H79">
        <f t="shared" si="5"/>
        <v>3.258</v>
      </c>
      <c r="I79">
        <f t="shared" si="3"/>
        <v>0.14081085472863178</v>
      </c>
    </row>
    <row r="80" spans="1:9" ht="12.75">
      <c r="A80">
        <v>0.53</v>
      </c>
      <c r="B80">
        <v>0.34</v>
      </c>
      <c r="C80">
        <v>3</v>
      </c>
      <c r="D80">
        <v>90</v>
      </c>
      <c r="F80">
        <f t="shared" si="4"/>
        <v>1.55979</v>
      </c>
      <c r="G80">
        <f t="shared" si="2"/>
        <v>0.51993</v>
      </c>
      <c r="H80">
        <f t="shared" si="5"/>
        <v>3.0770000000000004</v>
      </c>
      <c r="I80">
        <f>G80/H80</f>
        <v>0.16897302567435812</v>
      </c>
    </row>
    <row r="81" spans="1:9" ht="12.75">
      <c r="A81">
        <v>0.53</v>
      </c>
      <c r="B81">
        <v>0.35</v>
      </c>
      <c r="C81">
        <v>3.3</v>
      </c>
      <c r="D81">
        <v>100</v>
      </c>
      <c r="F81">
        <f t="shared" si="4"/>
        <v>1.55979</v>
      </c>
      <c r="G81">
        <f t="shared" si="2"/>
        <v>0.4726636363636364</v>
      </c>
      <c r="H81">
        <f t="shared" si="5"/>
        <v>3.1675</v>
      </c>
      <c r="I81">
        <f t="shared" si="3"/>
        <v>0.14922293176436824</v>
      </c>
    </row>
    <row r="82" spans="1:9" ht="12.75">
      <c r="A82">
        <v>0.53</v>
      </c>
      <c r="B82">
        <v>0.35</v>
      </c>
      <c r="C82">
        <v>3.5</v>
      </c>
      <c r="D82">
        <v>100</v>
      </c>
      <c r="F82">
        <f t="shared" si="4"/>
        <v>1.55979</v>
      </c>
      <c r="G82">
        <f t="shared" si="2"/>
        <v>0.4456542857142857</v>
      </c>
      <c r="H82">
        <f t="shared" si="5"/>
        <v>3.1675</v>
      </c>
      <c r="I82">
        <f t="shared" si="3"/>
        <v>0.14069590709211863</v>
      </c>
    </row>
    <row r="83" spans="1:9" ht="12.75">
      <c r="A83">
        <v>0.53</v>
      </c>
      <c r="B83">
        <v>0.35</v>
      </c>
      <c r="C83">
        <v>3.3</v>
      </c>
      <c r="D83">
        <v>100</v>
      </c>
      <c r="F83">
        <f t="shared" si="4"/>
        <v>1.55979</v>
      </c>
      <c r="G83">
        <f t="shared" si="2"/>
        <v>0.4726636363636364</v>
      </c>
      <c r="H83">
        <f t="shared" si="5"/>
        <v>3.1675</v>
      </c>
      <c r="I83">
        <f t="shared" si="3"/>
        <v>0.14922293176436824</v>
      </c>
    </row>
    <row r="84" spans="1:9" ht="12.75">
      <c r="A84">
        <v>0.53</v>
      </c>
      <c r="B84">
        <v>0.35</v>
      </c>
      <c r="C84">
        <v>3.3</v>
      </c>
      <c r="D84">
        <v>100</v>
      </c>
      <c r="F84">
        <f t="shared" si="4"/>
        <v>1.55979</v>
      </c>
      <c r="G84">
        <f t="shared" si="2"/>
        <v>0.4726636363636364</v>
      </c>
      <c r="H84">
        <f t="shared" si="5"/>
        <v>3.1675</v>
      </c>
      <c r="I84">
        <f t="shared" si="3"/>
        <v>0.14922293176436824</v>
      </c>
    </row>
    <row r="85" spans="1:9" ht="12.75">
      <c r="A85">
        <v>0.53</v>
      </c>
      <c r="B85">
        <v>0.36</v>
      </c>
      <c r="C85">
        <v>3.3</v>
      </c>
      <c r="D85">
        <v>100</v>
      </c>
      <c r="F85">
        <f t="shared" si="4"/>
        <v>1.55979</v>
      </c>
      <c r="G85">
        <f t="shared" si="2"/>
        <v>0.4726636363636364</v>
      </c>
      <c r="H85">
        <f t="shared" si="5"/>
        <v>3.258</v>
      </c>
      <c r="I85">
        <f t="shared" si="3"/>
        <v>0.1450778503264691</v>
      </c>
    </row>
    <row r="90" spans="1:3" ht="12.75">
      <c r="A90" t="s">
        <v>8</v>
      </c>
      <c r="B90">
        <v>0.3</v>
      </c>
      <c r="C90" t="s">
        <v>11</v>
      </c>
    </row>
    <row r="91" spans="1:3" ht="12.75">
      <c r="A91" t="s">
        <v>13</v>
      </c>
      <c r="B91">
        <v>9.05</v>
      </c>
      <c r="C91" t="s">
        <v>12</v>
      </c>
    </row>
    <row r="92" spans="1:3" ht="12.75">
      <c r="A92" t="s">
        <v>14</v>
      </c>
      <c r="B92">
        <v>1.2</v>
      </c>
      <c r="C92" t="s">
        <v>21</v>
      </c>
    </row>
    <row r="93" spans="1:3" ht="12.75">
      <c r="A93" t="s">
        <v>9</v>
      </c>
      <c r="B93">
        <v>9.81</v>
      </c>
      <c r="C93" t="s">
        <v>27</v>
      </c>
    </row>
    <row r="95" spans="1:6" ht="12.75">
      <c r="A95" t="s">
        <v>19</v>
      </c>
      <c r="B95">
        <v>75.75</v>
      </c>
      <c r="C95">
        <v>75</v>
      </c>
      <c r="D95">
        <v>74</v>
      </c>
      <c r="E95">
        <v>77</v>
      </c>
      <c r="F95">
        <v>77</v>
      </c>
    </row>
    <row r="96" spans="1:3" ht="12.75">
      <c r="A96" t="s">
        <v>20</v>
      </c>
      <c r="B96">
        <v>10</v>
      </c>
      <c r="C96" t="s">
        <v>22</v>
      </c>
    </row>
    <row r="97" spans="1:3" ht="12.75">
      <c r="A97" t="s">
        <v>23</v>
      </c>
      <c r="C97" t="s">
        <v>21</v>
      </c>
    </row>
    <row r="98" spans="1:3" ht="13.5" thickBot="1">
      <c r="A98" t="s">
        <v>7</v>
      </c>
      <c r="B98">
        <f>B90*B93</f>
        <v>2.943</v>
      </c>
      <c r="C98" t="s">
        <v>10</v>
      </c>
    </row>
    <row r="99" spans="1:2" ht="13.5" thickBot="1">
      <c r="A99" s="3" t="s">
        <v>24</v>
      </c>
      <c r="B99" s="4">
        <f>B98*B92</f>
        <v>3.5316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Zeben</cp:lastModifiedBy>
  <dcterms:created xsi:type="dcterms:W3CDTF">1996-10-14T23:33:28Z</dcterms:created>
  <dcterms:modified xsi:type="dcterms:W3CDTF">2007-09-22T14:16:59Z</dcterms:modified>
  <cp:category/>
  <cp:version/>
  <cp:contentType/>
  <cp:contentStatus/>
</cp:coreProperties>
</file>